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bookViews>
    <workbookView xWindow="0" yWindow="0" windowWidth="13425" windowHeight="6660"/>
  </bookViews>
  <sheets>
    <sheet name="Аркуш1" sheetId="1" r:id="rId1"/>
  </sheets>
  <definedNames>
    <definedName name="_xlnm.Print_Titles" localSheetId="0">Аркуш1!$9:$13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7" i="1" l="1"/>
  <c r="F97" i="1"/>
  <c r="E99" i="1"/>
  <c r="P100" i="1" l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<sst xmlns="http://schemas.openxmlformats.org/spreadsheetml/2006/main" count="354" uniqueCount="272">
  <si>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</si>
  <si>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</si>
  <si>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</si>
  <si>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</si>
  <si>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</si>
  <si>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</si>
  <si>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</si>
  <si>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</si>
  <si>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</si>
  <si>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</si>
  <si>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</si>
  <si>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</si>
  <si>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</si>
  <si>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</si>
  <si>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</si>
  <si>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</si>
  <si>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</si>
  <si>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</si>
  <si>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</si>
  <si>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</si>
  <si>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</si>
  <si>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</si>
  <si>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</si>
  <si>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</si>
  <si>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</si>
  <si>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</si>
  <si>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</si>
  <si>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</si>
  <si>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</si>
  <si>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</si>
  <si>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</si>
  <si>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</si>
  <si>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</si>
  <si>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</si>
  <si>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</si>
  <si>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</si>
  <si>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</si>
  <si>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</si>
  <si>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</si>
  <si>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</si>
  <si>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</si>
  <si>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</si>
  <si>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</si>
  <si>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0116014</t>
  </si>
  <si>
    <t>0620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</si>
  <si>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</si>
  <si>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</si>
  <si>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</si>
  <si>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</si>
  <si>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</si>
  <si>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</si>
  <si>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</si>
  <si>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</si>
  <si>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</si>
  <si>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</si>
  <si>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</si>
  <si>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</si>
  <si>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</si>
  <si>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</si>
  <si>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</si>
  <si>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</si>
  <si>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</si>
  <si>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</si>
  <si>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</si>
  <si>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</si>
  <si>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</si>
  <si>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</si>
  <si>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</si>
  <si>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</si>
  <si>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</si>
  <si>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</si>
  <si>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</si>
  <si>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</si>
  <si>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</si>
  <si>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</si>
  <si>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</si>
  <si>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</si>
  <si>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</si>
  <si>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</si>
  <si>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</si>
  <si>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</si>
  <si>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</si>
  <si>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</si>
  <si>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</si>
  <si>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</si>
  <si>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</si>
  <si>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</si>
  <si>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</si>
  <si>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</si>
  <si>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</si>
  <si>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</si>
  <si>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</si>
  <si>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</si>
  <si>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</si>
  <si>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</si>
  <si>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</si>
  <si>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</si>
  <si>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</si>
  <si>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</si>
  <si>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</si>
  <si>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</si>
  <si>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0118311</t>
  </si>
  <si>
    <t>0511</t>
  </si>
  <si>
    <t>8311</t>
  </si>
  <si>
    <t>Охорона та раціональне використання природних ресурсів</t>
  </si>
  <si>
    <t>0118312</t>
  </si>
  <si>
    <t>0512</t>
  </si>
  <si>
    <t>8312</t>
  </si>
  <si>
    <t>Оброблення (відновлення, у тому числі сортування, та видалення)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</si>
  <si>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</si>
  <si>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</si>
  <si>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</si>
  <si>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</si>
  <si>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</si>
  <si>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</si>
  <si>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</si>
  <si>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</si>
  <si>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</si>
  <si>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</si>
  <si>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</si>
  <si>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</si>
  <si>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</si>
  <si>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</si>
  <si>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</si>
  <si>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</si>
  <si>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</si>
  <si>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</si>
  <si>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</si>
  <si>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</si>
  <si>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</si>
  <si>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</si>
  <si>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</si>
  <si>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</si>
  <si>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</si>
  <si>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</si>
  <si>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</si>
  <si>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</si>
  <si>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</si>
  <si>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</si>
  <si>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</si>
  <si>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</si>
  <si>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</si>
  <si>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</si>
  <si>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</si>
  <si>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</si>
  <si>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</si>
  <si>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</si>
  <si>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</si>
  <si>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</si>
  <si>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</si>
  <si>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</si>
  <si>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0611183</t>
  </si>
  <si>
    <t>1183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</si>
  <si>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</si>
  <si>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</si>
  <si>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</si>
  <si>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</si>
  <si>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</si>
  <si>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</si>
  <si>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</si>
  <si>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</si>
  <si>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</si>
  <si>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</si>
  <si>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</si>
  <si>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</si>
  <si>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</si>
  <si>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</si>
  <si>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</si>
  <si>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</si>
  <si>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</si>
  <si>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</si>
  <si>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</si>
  <si>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</si>
  <si>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</si>
  <si>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</si>
  <si>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</si>
  <si>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</si>
  <si>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</si>
  <si>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</si>
  <si>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</si>
  <si>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</si>
  <si>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</si>
  <si>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</si>
  <si>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</si>
  <si>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0813124</t>
  </si>
  <si>
    <t>3124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</si>
  <si>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</si>
  <si>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</si>
  <si>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</si>
  <si>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</si>
  <si>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</si>
  <si>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</si>
  <si>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молоді, спорту та охорони культурної спадщини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</si>
  <si>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</si>
  <si>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</si>
  <si>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</si>
  <si>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</si>
  <si>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</si>
  <si>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</si>
  <si>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</si>
  <si>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</si>
  <si>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</si>
  <si>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</si>
  <si>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</si>
  <si>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</si>
  <si>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</si>
  <si>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</si>
  <si>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</si>
  <si>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</si>
  <si>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</si>
  <si>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</si>
  <si>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</si>
  <si>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</si>
  <si>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</si>
  <si>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</si>
  <si>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</si>
  <si>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</si>
  <si>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</si>
  <si>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</si>
  <si>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</si>
  <si>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</si>
  <si>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</si>
  <si>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</si>
  <si>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</si>
  <si>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1500000</t>
  </si>
  <si>
    <t>Управління будівництва, містобудування та архітектури ТМР</t>
  </si>
  <si>
    <t>1510000</t>
  </si>
  <si>
    <t>1510160</t>
  </si>
  <si>
    <t>1511300</t>
  </si>
  <si>
    <t>1512170</t>
  </si>
  <si>
    <t>0763</t>
  </si>
  <si>
    <t>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</si>
  <si>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</si>
  <si>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</si>
  <si>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</si>
  <si>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</si>
  <si>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1514084</t>
  </si>
  <si>
    <t>4084</t>
  </si>
  <si>
    <t>Проектування, реставрація та охорона пам`яток культурної спадщини</t>
  </si>
  <si>
    <t>1514085</t>
  </si>
  <si>
    <t>1515070</t>
  </si>
  <si>
    <t>1516017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</si>
  <si>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</si>
  <si>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</si>
  <si>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</si>
  <si>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</si>
  <si>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</si>
  <si>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</si>
  <si>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</si>
  <si>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0443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</si>
  <si>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</si>
  <si>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</si>
  <si>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</si>
  <si>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</si>
  <si>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</si>
  <si>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</si>
  <si>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</si>
  <si>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</si>
  <si>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</si>
  <si>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</si>
  <si>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</si>
  <si>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</si>
  <si>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</si>
  <si>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</si>
  <si>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ради</t>
  </si>
  <si>
    <t>Наталія КОВАЛЬОВА</t>
  </si>
  <si>
    <t>1852600000</t>
  </si>
  <si>
    <t>(код бюджету)</t>
  </si>
  <si>
    <t>видатків бюджету Тростянецької міської територіальної громади на 2026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</si>
  <si>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</si>
  <si>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до рішення 23 сесії 8 скликання (восьме пленарне засідання)</t>
  </si>
  <si>
    <t>Тростянецької міської ради №870 від 17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</si>
</sst>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4" fontId="1" fillId="0" borderId="2" xfId="0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3"/>
  <sheetViews>
    <sheetView tabSelected="1" topLeftCell="B1" workbookViewId="0">
      <selection activeCell="I103" sqref="I103"/>
    </sheetView>
  </sheetViews>
  <sheetFormatPr defaultRowHeight="12.75" x14ac:dyDescent="0.2"/>
  <cols>
    <col min="1" max="1" width="12" style="1" customWidth="1"/>
    <col min="2" max="2" width="9.85546875" style="1" customWidth="1"/>
    <col min="3" max="3" width="12" style="1" customWidth="1"/>
    <col min="4" max="4" width="48.140625" style="1" customWidth="1"/>
    <col min="5" max="12" width="13.7109375" style="1" customWidth="1"/>
    <col min="13" max="13" width="12.85546875" style="1" customWidth="1"/>
    <col min="14" max="16" width="13.7109375" style="1" customWidth="1"/>
    <col min="17" max="16384" width="9.140625" style="1"/>
  </cols>
  <sheetData>
    <row r="1" spans="1:16" x14ac:dyDescent="0.2">
      <c r="M1" s="17" t="s">
        <v>0</v>
      </c>
      <c r="N1" s="17"/>
      <c r="O1" s="17"/>
      <c r="P1" s="17"/>
    </row>
    <row r="2" spans="1:16" x14ac:dyDescent="0.2">
      <c r="M2" s="17" t="s">
        <v>270</v>
      </c>
      <c r="N2" s="17"/>
      <c r="O2" s="17"/>
      <c r="P2" s="17"/>
    </row>
    <row r="3" spans="1:16" x14ac:dyDescent="0.2">
      <c r="M3" s="17" t="s">
        <v>271</v>
      </c>
      <c r="N3" s="17"/>
      <c r="O3" s="17"/>
      <c r="P3" s="17"/>
    </row>
    <row r="5" spans="1:16" ht="18.75" x14ac:dyDescent="0.3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8.75" x14ac:dyDescent="0.3">
      <c r="A6" s="18" t="s">
        <v>268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2">
      <c r="A7" s="2" t="s">
        <v>266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267</v>
      </c>
      <c r="P8" s="5" t="s">
        <v>2</v>
      </c>
    </row>
    <row r="9" spans="1:16" x14ac:dyDescent="0.2">
      <c r="A9" s="20" t="s">
        <v>3</v>
      </c>
      <c r="B9" s="22" t="s">
        <v>4</v>
      </c>
      <c r="C9" s="20" t="s">
        <v>5</v>
      </c>
      <c r="D9" s="21" t="s">
        <v>6</v>
      </c>
      <c r="E9" s="21" t="s">
        <v>7</v>
      </c>
      <c r="F9" s="21"/>
      <c r="G9" s="21"/>
      <c r="H9" s="21"/>
      <c r="I9" s="21"/>
      <c r="J9" s="21" t="s">
        <v>14</v>
      </c>
      <c r="K9" s="21"/>
      <c r="L9" s="21"/>
      <c r="M9" s="21"/>
      <c r="N9" s="21"/>
      <c r="O9" s="21"/>
      <c r="P9" s="21" t="s">
        <v>16</v>
      </c>
    </row>
    <row r="10" spans="1:16" x14ac:dyDescent="0.2">
      <c r="A10" s="21"/>
      <c r="B10" s="22"/>
      <c r="C10" s="21"/>
      <c r="D10" s="21"/>
      <c r="E10" s="21" t="s">
        <v>8</v>
      </c>
      <c r="F10" s="21" t="s">
        <v>9</v>
      </c>
      <c r="G10" s="21" t="s">
        <v>10</v>
      </c>
      <c r="H10" s="21"/>
      <c r="I10" s="21" t="s">
        <v>13</v>
      </c>
      <c r="J10" s="21" t="s">
        <v>8</v>
      </c>
      <c r="K10" s="21" t="s">
        <v>15</v>
      </c>
      <c r="L10" s="21" t="s">
        <v>9</v>
      </c>
      <c r="M10" s="21" t="s">
        <v>10</v>
      </c>
      <c r="N10" s="21"/>
      <c r="O10" s="21" t="s">
        <v>13</v>
      </c>
      <c r="P10" s="21"/>
    </row>
    <row r="11" spans="1:16" x14ac:dyDescent="0.2">
      <c r="A11" s="21"/>
      <c r="B11" s="22"/>
      <c r="C11" s="21"/>
      <c r="D11" s="21"/>
      <c r="E11" s="21"/>
      <c r="F11" s="21"/>
      <c r="G11" s="21" t="s">
        <v>11</v>
      </c>
      <c r="H11" s="21" t="s">
        <v>12</v>
      </c>
      <c r="I11" s="21"/>
      <c r="J11" s="21"/>
      <c r="K11" s="21"/>
      <c r="L11" s="21"/>
      <c r="M11" s="21" t="s">
        <v>11</v>
      </c>
      <c r="N11" s="21" t="s">
        <v>12</v>
      </c>
      <c r="O11" s="21"/>
      <c r="P11" s="21"/>
    </row>
    <row r="12" spans="1:16" ht="44.25" customHeight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17</v>
      </c>
      <c r="B14" s="6"/>
      <c r="C14" s="8"/>
      <c r="D14" s="9" t="s">
        <v>18</v>
      </c>
      <c r="E14" s="10">
        <v>116360175</v>
      </c>
      <c r="F14" s="10">
        <v>63579330</v>
      </c>
      <c r="G14" s="10">
        <v>27057700</v>
      </c>
      <c r="H14" s="10">
        <v>3705840</v>
      </c>
      <c r="I14" s="10">
        <v>52780845</v>
      </c>
      <c r="J14" s="10">
        <v>5908200</v>
      </c>
      <c r="K14" s="10">
        <v>5677000</v>
      </c>
      <c r="L14" s="10">
        <v>231200</v>
      </c>
      <c r="M14" s="10">
        <v>0</v>
      </c>
      <c r="N14" s="10">
        <v>0</v>
      </c>
      <c r="O14" s="10">
        <v>5677000</v>
      </c>
      <c r="P14" s="10">
        <f t="shared" ref="P14:P45" si="0">E14+J14</f>
        <v>122268375</v>
      </c>
    </row>
    <row r="15" spans="1:16" x14ac:dyDescent="0.2">
      <c r="A15" s="7" t="s">
        <v>19</v>
      </c>
      <c r="B15" s="6"/>
      <c r="C15" s="8"/>
      <c r="D15" s="9" t="s">
        <v>18</v>
      </c>
      <c r="E15" s="10">
        <v>116360175</v>
      </c>
      <c r="F15" s="10">
        <v>63579330</v>
      </c>
      <c r="G15" s="10">
        <v>27057700</v>
      </c>
      <c r="H15" s="10">
        <v>3705840</v>
      </c>
      <c r="I15" s="10">
        <v>52780845</v>
      </c>
      <c r="J15" s="10">
        <v>5908200</v>
      </c>
      <c r="K15" s="10">
        <v>5677000</v>
      </c>
      <c r="L15" s="10">
        <v>231200</v>
      </c>
      <c r="M15" s="10">
        <v>0</v>
      </c>
      <c r="N15" s="10">
        <v>0</v>
      </c>
      <c r="O15" s="10">
        <v>5677000</v>
      </c>
      <c r="P15" s="10">
        <f t="shared" si="0"/>
        <v>122268375</v>
      </c>
    </row>
    <row r="16" spans="1:16" ht="51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3">
        <v>38242400</v>
      </c>
      <c r="F16" s="13">
        <v>37247400</v>
      </c>
      <c r="G16" s="13">
        <v>25500000</v>
      </c>
      <c r="H16" s="13">
        <v>1681400</v>
      </c>
      <c r="I16" s="13">
        <v>995000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f t="shared" si="0"/>
        <v>38242400</v>
      </c>
    </row>
    <row r="17" spans="1:16" ht="25.5" x14ac:dyDescent="0.2">
      <c r="A17" s="11" t="s">
        <v>24</v>
      </c>
      <c r="B17" s="11" t="s">
        <v>25</v>
      </c>
      <c r="C17" s="12" t="s">
        <v>21</v>
      </c>
      <c r="D17" s="13" t="s">
        <v>26</v>
      </c>
      <c r="E17" s="13">
        <v>791920</v>
      </c>
      <c r="F17" s="13">
        <v>791920</v>
      </c>
      <c r="G17" s="13">
        <v>600000</v>
      </c>
      <c r="H17" s="13">
        <v>44820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f t="shared" si="0"/>
        <v>791920</v>
      </c>
    </row>
    <row r="18" spans="1:16" x14ac:dyDescent="0.2">
      <c r="A18" s="11" t="s">
        <v>27</v>
      </c>
      <c r="B18" s="11" t="s">
        <v>29</v>
      </c>
      <c r="C18" s="12" t="s">
        <v>28</v>
      </c>
      <c r="D18" s="13" t="s">
        <v>30</v>
      </c>
      <c r="E18" s="13">
        <v>2103350</v>
      </c>
      <c r="F18" s="13">
        <v>1723350</v>
      </c>
      <c r="G18" s="13">
        <v>412700</v>
      </c>
      <c r="H18" s="13">
        <v>276450</v>
      </c>
      <c r="I18" s="13">
        <v>380000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f t="shared" si="0"/>
        <v>2103350</v>
      </c>
    </row>
    <row r="19" spans="1:16" ht="25.5" x14ac:dyDescent="0.2">
      <c r="A19" s="11" t="s">
        <v>31</v>
      </c>
      <c r="B19" s="11" t="s">
        <v>33</v>
      </c>
      <c r="C19" s="12" t="s">
        <v>32</v>
      </c>
      <c r="D19" s="13" t="s">
        <v>34</v>
      </c>
      <c r="E19" s="13">
        <v>7390000</v>
      </c>
      <c r="F19" s="13">
        <v>6800000</v>
      </c>
      <c r="G19" s="13">
        <v>0</v>
      </c>
      <c r="H19" s="13">
        <v>0</v>
      </c>
      <c r="I19" s="13">
        <v>590000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 t="shared" si="0"/>
        <v>7390000</v>
      </c>
    </row>
    <row r="20" spans="1:16" ht="38.25" x14ac:dyDescent="0.2">
      <c r="A20" s="11" t="s">
        <v>35</v>
      </c>
      <c r="B20" s="11" t="s">
        <v>37</v>
      </c>
      <c r="C20" s="12" t="s">
        <v>36</v>
      </c>
      <c r="D20" s="13" t="s">
        <v>38</v>
      </c>
      <c r="E20" s="13">
        <v>6699000</v>
      </c>
      <c r="F20" s="13">
        <v>5999000</v>
      </c>
      <c r="G20" s="13">
        <v>0</v>
      </c>
      <c r="H20" s="13">
        <v>0</v>
      </c>
      <c r="I20" s="13">
        <v>700000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f t="shared" si="0"/>
        <v>6699000</v>
      </c>
    </row>
    <row r="21" spans="1:16" ht="25.5" x14ac:dyDescent="0.2">
      <c r="A21" s="11" t="s">
        <v>39</v>
      </c>
      <c r="B21" s="11" t="s">
        <v>41</v>
      </c>
      <c r="C21" s="12" t="s">
        <v>40</v>
      </c>
      <c r="D21" s="13" t="s">
        <v>42</v>
      </c>
      <c r="E21" s="13">
        <v>550000</v>
      </c>
      <c r="F21" s="13">
        <v>550000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f t="shared" si="0"/>
        <v>550000</v>
      </c>
    </row>
    <row r="22" spans="1:16" x14ac:dyDescent="0.2">
      <c r="A22" s="11" t="s">
        <v>43</v>
      </c>
      <c r="B22" s="11" t="s">
        <v>45</v>
      </c>
      <c r="C22" s="12" t="s">
        <v>44</v>
      </c>
      <c r="D22" s="13" t="s">
        <v>46</v>
      </c>
      <c r="E22" s="13">
        <v>1600000</v>
      </c>
      <c r="F22" s="13">
        <v>1600000</v>
      </c>
      <c r="G22" s="13">
        <v>0</v>
      </c>
      <c r="H22" s="13">
        <v>1600000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f t="shared" si="0"/>
        <v>1600000</v>
      </c>
    </row>
    <row r="23" spans="1:16" ht="25.5" x14ac:dyDescent="0.2">
      <c r="A23" s="11" t="s">
        <v>47</v>
      </c>
      <c r="B23" s="11" t="s">
        <v>48</v>
      </c>
      <c r="C23" s="12" t="s">
        <v>44</v>
      </c>
      <c r="D23" s="13" t="s">
        <v>49</v>
      </c>
      <c r="E23" s="13">
        <v>400000</v>
      </c>
      <c r="F23" s="13">
        <v>400000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f t="shared" si="0"/>
        <v>400000</v>
      </c>
    </row>
    <row r="24" spans="1:16" ht="38.25" x14ac:dyDescent="0.2">
      <c r="A24" s="11" t="s">
        <v>50</v>
      </c>
      <c r="B24" s="11" t="s">
        <v>51</v>
      </c>
      <c r="C24" s="12" t="s">
        <v>44</v>
      </c>
      <c r="D24" s="13" t="s">
        <v>52</v>
      </c>
      <c r="E24" s="13">
        <v>6805200</v>
      </c>
      <c r="F24" s="13">
        <v>0</v>
      </c>
      <c r="G24" s="13">
        <v>0</v>
      </c>
      <c r="H24" s="13">
        <v>0</v>
      </c>
      <c r="I24" s="13">
        <v>6805200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f t="shared" si="0"/>
        <v>6805200</v>
      </c>
    </row>
    <row r="25" spans="1:16" x14ac:dyDescent="0.2">
      <c r="A25" s="11" t="s">
        <v>53</v>
      </c>
      <c r="B25" s="11" t="s">
        <v>54</v>
      </c>
      <c r="C25" s="12" t="s">
        <v>44</v>
      </c>
      <c r="D25" s="13" t="s">
        <v>55</v>
      </c>
      <c r="E25" s="13">
        <v>32718501</v>
      </c>
      <c r="F25" s="13">
        <v>0</v>
      </c>
      <c r="G25" s="13">
        <v>0</v>
      </c>
      <c r="H25" s="13">
        <v>0</v>
      </c>
      <c r="I25" s="13">
        <v>32718501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f t="shared" si="0"/>
        <v>32718501</v>
      </c>
    </row>
    <row r="26" spans="1:16" ht="25.5" x14ac:dyDescent="0.2">
      <c r="A26" s="11" t="s">
        <v>56</v>
      </c>
      <c r="B26" s="11" t="s">
        <v>58</v>
      </c>
      <c r="C26" s="12" t="s">
        <v>57</v>
      </c>
      <c r="D26" s="13" t="s">
        <v>59</v>
      </c>
      <c r="E26" s="13">
        <v>545000</v>
      </c>
      <c r="F26" s="13">
        <v>545000</v>
      </c>
      <c r="G26" s="13">
        <v>0</v>
      </c>
      <c r="H26" s="13">
        <v>40000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si="0"/>
        <v>545000</v>
      </c>
    </row>
    <row r="27" spans="1:16" x14ac:dyDescent="0.2">
      <c r="A27" s="11" t="s">
        <v>60</v>
      </c>
      <c r="B27" s="11" t="s">
        <v>62</v>
      </c>
      <c r="C27" s="12" t="s">
        <v>61</v>
      </c>
      <c r="D27" s="13" t="s">
        <v>63</v>
      </c>
      <c r="E27" s="13">
        <v>930000</v>
      </c>
      <c r="F27" s="13">
        <v>930000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f t="shared" si="0"/>
        <v>930000</v>
      </c>
    </row>
    <row r="28" spans="1:16" ht="25.5" x14ac:dyDescent="0.2">
      <c r="A28" s="11" t="s">
        <v>64</v>
      </c>
      <c r="B28" s="11" t="s">
        <v>66</v>
      </c>
      <c r="C28" s="12" t="s">
        <v>65</v>
      </c>
      <c r="D28" s="13" t="s">
        <v>67</v>
      </c>
      <c r="E28" s="13">
        <v>406440</v>
      </c>
      <c r="F28" s="13">
        <v>0</v>
      </c>
      <c r="G28" s="13">
        <v>0</v>
      </c>
      <c r="H28" s="13">
        <v>0</v>
      </c>
      <c r="I28" s="13">
        <v>406440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f t="shared" si="0"/>
        <v>406440</v>
      </c>
    </row>
    <row r="29" spans="1:16" ht="45.75" customHeight="1" x14ac:dyDescent="0.2">
      <c r="A29" s="11" t="s">
        <v>68</v>
      </c>
      <c r="B29" s="11" t="s">
        <v>70</v>
      </c>
      <c r="C29" s="12" t="s">
        <v>69</v>
      </c>
      <c r="D29" s="13" t="s">
        <v>71</v>
      </c>
      <c r="E29" s="13">
        <v>10185704</v>
      </c>
      <c r="F29" s="13">
        <v>0</v>
      </c>
      <c r="G29" s="13">
        <v>0</v>
      </c>
      <c r="H29" s="13">
        <v>0</v>
      </c>
      <c r="I29" s="13">
        <v>10185704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f t="shared" si="0"/>
        <v>10185704</v>
      </c>
    </row>
    <row r="30" spans="1:16" ht="25.5" x14ac:dyDescent="0.2">
      <c r="A30" s="11" t="s">
        <v>72</v>
      </c>
      <c r="B30" s="11" t="s">
        <v>73</v>
      </c>
      <c r="C30" s="12" t="s">
        <v>65</v>
      </c>
      <c r="D30" s="13" t="s">
        <v>74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50000</v>
      </c>
      <c r="K30" s="13">
        <v>50000</v>
      </c>
      <c r="L30" s="13">
        <v>0</v>
      </c>
      <c r="M30" s="13">
        <v>0</v>
      </c>
      <c r="N30" s="13">
        <v>0</v>
      </c>
      <c r="O30" s="13">
        <v>50000</v>
      </c>
      <c r="P30" s="13">
        <f t="shared" si="0"/>
        <v>50000</v>
      </c>
    </row>
    <row r="31" spans="1:16" ht="26.25" customHeight="1" x14ac:dyDescent="0.2">
      <c r="A31" s="11" t="s">
        <v>75</v>
      </c>
      <c r="B31" s="11" t="s">
        <v>76</v>
      </c>
      <c r="C31" s="12" t="s">
        <v>65</v>
      </c>
      <c r="D31" s="13" t="s">
        <v>77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5627000</v>
      </c>
      <c r="K31" s="13">
        <v>5627000</v>
      </c>
      <c r="L31" s="13">
        <v>0</v>
      </c>
      <c r="M31" s="13">
        <v>0</v>
      </c>
      <c r="N31" s="13">
        <v>0</v>
      </c>
      <c r="O31" s="13">
        <v>5627000</v>
      </c>
      <c r="P31" s="13">
        <f t="shared" si="0"/>
        <v>5627000</v>
      </c>
    </row>
    <row r="32" spans="1:16" ht="25.5" x14ac:dyDescent="0.2">
      <c r="A32" s="11" t="s">
        <v>78</v>
      </c>
      <c r="B32" s="11" t="s">
        <v>79</v>
      </c>
      <c r="C32" s="12" t="s">
        <v>65</v>
      </c>
      <c r="D32" s="13" t="s">
        <v>80</v>
      </c>
      <c r="E32" s="13">
        <v>134590</v>
      </c>
      <c r="F32" s="13">
        <v>134590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f t="shared" si="0"/>
        <v>134590</v>
      </c>
    </row>
    <row r="33" spans="1:16" x14ac:dyDescent="0.2">
      <c r="A33" s="11" t="s">
        <v>81</v>
      </c>
      <c r="B33" s="11" t="s">
        <v>82</v>
      </c>
      <c r="C33" s="12" t="s">
        <v>65</v>
      </c>
      <c r="D33" s="13" t="s">
        <v>83</v>
      </c>
      <c r="E33" s="13">
        <v>200000</v>
      </c>
      <c r="F33" s="13">
        <v>200000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 t="shared" si="0"/>
        <v>200000</v>
      </c>
    </row>
    <row r="34" spans="1:16" ht="25.5" x14ac:dyDescent="0.2">
      <c r="A34" s="11" t="s">
        <v>84</v>
      </c>
      <c r="B34" s="11" t="s">
        <v>86</v>
      </c>
      <c r="C34" s="12" t="s">
        <v>85</v>
      </c>
      <c r="D34" s="13" t="s">
        <v>87</v>
      </c>
      <c r="E34" s="13">
        <v>115000</v>
      </c>
      <c r="F34" s="13">
        <v>115000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f t="shared" si="0"/>
        <v>115000</v>
      </c>
    </row>
    <row r="35" spans="1:16" ht="25.5" x14ac:dyDescent="0.2">
      <c r="A35" s="11" t="s">
        <v>88</v>
      </c>
      <c r="B35" s="11" t="s">
        <v>89</v>
      </c>
      <c r="C35" s="12" t="s">
        <v>85</v>
      </c>
      <c r="D35" s="13" t="s">
        <v>90</v>
      </c>
      <c r="E35" s="13">
        <v>888070</v>
      </c>
      <c r="F35" s="13">
        <v>888070</v>
      </c>
      <c r="G35" s="13">
        <v>545000</v>
      </c>
      <c r="H35" s="13">
        <v>63170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f t="shared" si="0"/>
        <v>888070</v>
      </c>
    </row>
    <row r="36" spans="1:16" ht="25.5" x14ac:dyDescent="0.2">
      <c r="A36" s="11" t="s">
        <v>91</v>
      </c>
      <c r="B36" s="11" t="s">
        <v>93</v>
      </c>
      <c r="C36" s="12" t="s">
        <v>92</v>
      </c>
      <c r="D36" s="13" t="s">
        <v>94</v>
      </c>
      <c r="E36" s="13">
        <v>10000</v>
      </c>
      <c r="F36" s="13">
        <v>10000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f t="shared" si="0"/>
        <v>10000</v>
      </c>
    </row>
    <row r="37" spans="1:16" x14ac:dyDescent="0.2">
      <c r="A37" s="11" t="s">
        <v>95</v>
      </c>
      <c r="B37" s="11" t="s">
        <v>96</v>
      </c>
      <c r="C37" s="12" t="s">
        <v>92</v>
      </c>
      <c r="D37" s="13" t="s">
        <v>97</v>
      </c>
      <c r="E37" s="13">
        <v>245000</v>
      </c>
      <c r="F37" s="13">
        <v>245000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f t="shared" si="0"/>
        <v>245000</v>
      </c>
    </row>
    <row r="38" spans="1:16" x14ac:dyDescent="0.2">
      <c r="A38" s="11" t="s">
        <v>98</v>
      </c>
      <c r="B38" s="11" t="s">
        <v>99</v>
      </c>
      <c r="C38" s="12" t="s">
        <v>92</v>
      </c>
      <c r="D38" s="13" t="s">
        <v>100</v>
      </c>
      <c r="E38" s="13">
        <v>3000000</v>
      </c>
      <c r="F38" s="13">
        <v>3000000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f t="shared" si="0"/>
        <v>3000000</v>
      </c>
    </row>
    <row r="39" spans="1:16" ht="25.5" x14ac:dyDescent="0.2">
      <c r="A39" s="11" t="s">
        <v>101</v>
      </c>
      <c r="B39" s="11" t="s">
        <v>103</v>
      </c>
      <c r="C39" s="12" t="s">
        <v>102</v>
      </c>
      <c r="D39" s="13" t="s">
        <v>104</v>
      </c>
      <c r="E39" s="13">
        <v>100000</v>
      </c>
      <c r="F39" s="13">
        <v>100000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f t="shared" si="0"/>
        <v>100000</v>
      </c>
    </row>
    <row r="40" spans="1:16" ht="25.5" x14ac:dyDescent="0.2">
      <c r="A40" s="11" t="s">
        <v>105</v>
      </c>
      <c r="B40" s="11" t="s">
        <v>107</v>
      </c>
      <c r="C40" s="12" t="s">
        <v>106</v>
      </c>
      <c r="D40" s="13" t="s">
        <v>108</v>
      </c>
      <c r="E40" s="13">
        <v>300000</v>
      </c>
      <c r="F40" s="13">
        <v>300000</v>
      </c>
      <c r="G40" s="13">
        <v>0</v>
      </c>
      <c r="H40" s="13">
        <v>0</v>
      </c>
      <c r="I40" s="13">
        <v>0</v>
      </c>
      <c r="J40" s="13">
        <v>231200</v>
      </c>
      <c r="K40" s="13">
        <v>0</v>
      </c>
      <c r="L40" s="13">
        <v>231200</v>
      </c>
      <c r="M40" s="13">
        <v>0</v>
      </c>
      <c r="N40" s="13">
        <v>0</v>
      </c>
      <c r="O40" s="13">
        <v>0</v>
      </c>
      <c r="P40" s="13">
        <f t="shared" si="0"/>
        <v>531200</v>
      </c>
    </row>
    <row r="41" spans="1:16" ht="24" customHeight="1" x14ac:dyDescent="0.2">
      <c r="A41" s="11" t="s">
        <v>109</v>
      </c>
      <c r="B41" s="11" t="s">
        <v>111</v>
      </c>
      <c r="C41" s="12" t="s">
        <v>110</v>
      </c>
      <c r="D41" s="13" t="s">
        <v>112</v>
      </c>
      <c r="E41" s="13">
        <v>2000000</v>
      </c>
      <c r="F41" s="13">
        <v>2000000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 t="shared" si="0"/>
        <v>2000000</v>
      </c>
    </row>
    <row r="42" spans="1:16" x14ac:dyDescent="0.2">
      <c r="A42" s="7" t="s">
        <v>113</v>
      </c>
      <c r="B42" s="6"/>
      <c r="C42" s="8"/>
      <c r="D42" s="9" t="s">
        <v>114</v>
      </c>
      <c r="E42" s="10">
        <v>155218142</v>
      </c>
      <c r="F42" s="10">
        <v>152069342</v>
      </c>
      <c r="G42" s="10">
        <v>97615660</v>
      </c>
      <c r="H42" s="10">
        <v>17514574</v>
      </c>
      <c r="I42" s="10">
        <v>3148800</v>
      </c>
      <c r="J42" s="10">
        <v>1403000</v>
      </c>
      <c r="K42" s="10">
        <v>943000</v>
      </c>
      <c r="L42" s="10">
        <v>460000</v>
      </c>
      <c r="M42" s="10">
        <v>0</v>
      </c>
      <c r="N42" s="10">
        <v>0</v>
      </c>
      <c r="O42" s="10">
        <v>943000</v>
      </c>
      <c r="P42" s="10">
        <f t="shared" si="0"/>
        <v>156621142</v>
      </c>
    </row>
    <row r="43" spans="1:16" x14ac:dyDescent="0.2">
      <c r="A43" s="7" t="s">
        <v>115</v>
      </c>
      <c r="B43" s="6"/>
      <c r="C43" s="8"/>
      <c r="D43" s="9" t="s">
        <v>114</v>
      </c>
      <c r="E43" s="10">
        <v>155218142</v>
      </c>
      <c r="F43" s="10">
        <v>152069342</v>
      </c>
      <c r="G43" s="10">
        <v>97615660</v>
      </c>
      <c r="H43" s="10">
        <v>17514574</v>
      </c>
      <c r="I43" s="10">
        <v>3148800</v>
      </c>
      <c r="J43" s="10">
        <v>1403000</v>
      </c>
      <c r="K43" s="10">
        <v>943000</v>
      </c>
      <c r="L43" s="10">
        <v>460000</v>
      </c>
      <c r="M43" s="10">
        <v>0</v>
      </c>
      <c r="N43" s="10">
        <v>0</v>
      </c>
      <c r="O43" s="10">
        <v>943000</v>
      </c>
      <c r="P43" s="10">
        <f t="shared" si="0"/>
        <v>156621142</v>
      </c>
    </row>
    <row r="44" spans="1:16" ht="25.5" x14ac:dyDescent="0.2">
      <c r="A44" s="11" t="s">
        <v>116</v>
      </c>
      <c r="B44" s="11" t="s">
        <v>25</v>
      </c>
      <c r="C44" s="12" t="s">
        <v>21</v>
      </c>
      <c r="D44" s="13" t="s">
        <v>26</v>
      </c>
      <c r="E44" s="13">
        <v>2885330</v>
      </c>
      <c r="F44" s="13">
        <v>2835330</v>
      </c>
      <c r="G44" s="13">
        <v>1433300</v>
      </c>
      <c r="H44" s="13">
        <v>618100</v>
      </c>
      <c r="I44" s="13">
        <v>50000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f t="shared" si="0"/>
        <v>2885330</v>
      </c>
    </row>
    <row r="45" spans="1:16" x14ac:dyDescent="0.2">
      <c r="A45" s="11" t="s">
        <v>117</v>
      </c>
      <c r="B45" s="11" t="s">
        <v>119</v>
      </c>
      <c r="C45" s="12" t="s">
        <v>118</v>
      </c>
      <c r="D45" s="13" t="s">
        <v>120</v>
      </c>
      <c r="E45" s="13">
        <v>29683790</v>
      </c>
      <c r="F45" s="13">
        <v>29216790</v>
      </c>
      <c r="G45" s="13">
        <v>16000000</v>
      </c>
      <c r="H45" s="13">
        <v>4263305</v>
      </c>
      <c r="I45" s="13">
        <v>467000</v>
      </c>
      <c r="J45" s="13">
        <v>380000</v>
      </c>
      <c r="K45" s="13">
        <v>0</v>
      </c>
      <c r="L45" s="13">
        <v>380000</v>
      </c>
      <c r="M45" s="13">
        <v>0</v>
      </c>
      <c r="N45" s="13">
        <v>0</v>
      </c>
      <c r="O45" s="13">
        <v>0</v>
      </c>
      <c r="P45" s="13">
        <f t="shared" si="0"/>
        <v>30063790</v>
      </c>
    </row>
    <row r="46" spans="1:16" ht="48.75" customHeight="1" x14ac:dyDescent="0.2">
      <c r="A46" s="11" t="s">
        <v>121</v>
      </c>
      <c r="B46" s="11" t="s">
        <v>123</v>
      </c>
      <c r="C46" s="12" t="s">
        <v>122</v>
      </c>
      <c r="D46" s="13" t="s">
        <v>124</v>
      </c>
      <c r="E46" s="13">
        <v>38635340</v>
      </c>
      <c r="F46" s="13">
        <v>36058540</v>
      </c>
      <c r="G46" s="13">
        <v>14600000</v>
      </c>
      <c r="H46" s="13">
        <v>10980000</v>
      </c>
      <c r="I46" s="13">
        <v>2576800</v>
      </c>
      <c r="J46" s="13">
        <v>80000</v>
      </c>
      <c r="K46" s="13">
        <v>0</v>
      </c>
      <c r="L46" s="13">
        <v>80000</v>
      </c>
      <c r="M46" s="13">
        <v>0</v>
      </c>
      <c r="N46" s="13">
        <v>0</v>
      </c>
      <c r="O46" s="13">
        <v>0</v>
      </c>
      <c r="P46" s="13">
        <f t="shared" ref="P46:P77" si="1">E46+J46</f>
        <v>38715340</v>
      </c>
    </row>
    <row r="47" spans="1:16" ht="52.5" customHeight="1" x14ac:dyDescent="0.2">
      <c r="A47" s="11" t="s">
        <v>125</v>
      </c>
      <c r="B47" s="11" t="s">
        <v>126</v>
      </c>
      <c r="C47" s="12" t="s">
        <v>118</v>
      </c>
      <c r="D47" s="13" t="s">
        <v>127</v>
      </c>
      <c r="E47" s="13">
        <v>9050</v>
      </c>
      <c r="F47" s="13">
        <v>9050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f t="shared" si="1"/>
        <v>9050</v>
      </c>
    </row>
    <row r="48" spans="1:16" ht="49.5" customHeight="1" x14ac:dyDescent="0.2">
      <c r="A48" s="11" t="s">
        <v>128</v>
      </c>
      <c r="B48" s="11" t="s">
        <v>129</v>
      </c>
      <c r="C48" s="12" t="s">
        <v>122</v>
      </c>
      <c r="D48" s="13" t="s">
        <v>130</v>
      </c>
      <c r="E48" s="13">
        <v>62403700</v>
      </c>
      <c r="F48" s="13">
        <v>62403700</v>
      </c>
      <c r="G48" s="13">
        <v>51150600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f t="shared" si="1"/>
        <v>62403700</v>
      </c>
    </row>
    <row r="49" spans="1:16" ht="25.5" x14ac:dyDescent="0.2">
      <c r="A49" s="11" t="s">
        <v>131</v>
      </c>
      <c r="B49" s="11" t="s">
        <v>133</v>
      </c>
      <c r="C49" s="12" t="s">
        <v>132</v>
      </c>
      <c r="D49" s="13" t="s">
        <v>134</v>
      </c>
      <c r="E49" s="13">
        <v>9809735</v>
      </c>
      <c r="F49" s="13">
        <v>9754735</v>
      </c>
      <c r="G49" s="13">
        <v>6412200</v>
      </c>
      <c r="H49" s="13">
        <v>1075235</v>
      </c>
      <c r="I49" s="13">
        <v>55000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f t="shared" si="1"/>
        <v>9809735</v>
      </c>
    </row>
    <row r="50" spans="1:16" x14ac:dyDescent="0.2">
      <c r="A50" s="11" t="s">
        <v>135</v>
      </c>
      <c r="B50" s="11" t="s">
        <v>137</v>
      </c>
      <c r="C50" s="12" t="s">
        <v>136</v>
      </c>
      <c r="D50" s="13" t="s">
        <v>138</v>
      </c>
      <c r="E50" s="13">
        <v>5377000</v>
      </c>
      <c r="F50" s="13">
        <v>5377000</v>
      </c>
      <c r="G50" s="13">
        <v>4200000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f t="shared" si="1"/>
        <v>5377000</v>
      </c>
    </row>
    <row r="51" spans="1:16" x14ac:dyDescent="0.2">
      <c r="A51" s="11" t="s">
        <v>139</v>
      </c>
      <c r="B51" s="11" t="s">
        <v>140</v>
      </c>
      <c r="C51" s="12" t="s">
        <v>136</v>
      </c>
      <c r="D51" s="13" t="s">
        <v>141</v>
      </c>
      <c r="E51" s="13">
        <v>102500</v>
      </c>
      <c r="F51" s="13">
        <v>102500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f t="shared" si="1"/>
        <v>102500</v>
      </c>
    </row>
    <row r="52" spans="1:16" ht="25.5" x14ac:dyDescent="0.2">
      <c r="A52" s="11" t="s">
        <v>142</v>
      </c>
      <c r="B52" s="11" t="s">
        <v>143</v>
      </c>
      <c r="C52" s="12" t="s">
        <v>136</v>
      </c>
      <c r="D52" s="13" t="s">
        <v>144</v>
      </c>
      <c r="E52" s="13">
        <v>483579</v>
      </c>
      <c r="F52" s="13">
        <v>483579</v>
      </c>
      <c r="G52" s="13">
        <v>220000</v>
      </c>
      <c r="H52" s="13">
        <v>152579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 t="shared" si="1"/>
        <v>483579</v>
      </c>
    </row>
    <row r="53" spans="1:16" ht="25.5" x14ac:dyDescent="0.2">
      <c r="A53" s="11" t="s">
        <v>145</v>
      </c>
      <c r="B53" s="11" t="s">
        <v>146</v>
      </c>
      <c r="C53" s="12" t="s">
        <v>136</v>
      </c>
      <c r="D53" s="13" t="s">
        <v>147</v>
      </c>
      <c r="E53" s="13">
        <v>1342683</v>
      </c>
      <c r="F53" s="13">
        <v>1342683</v>
      </c>
      <c r="G53" s="13">
        <v>1100560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f t="shared" si="1"/>
        <v>1342683</v>
      </c>
    </row>
    <row r="54" spans="1:16" ht="25.5" x14ac:dyDescent="0.2">
      <c r="A54" s="11" t="s">
        <v>148</v>
      </c>
      <c r="B54" s="11" t="s">
        <v>149</v>
      </c>
      <c r="C54" s="12" t="s">
        <v>136</v>
      </c>
      <c r="D54" s="13" t="s">
        <v>150</v>
      </c>
      <c r="E54" s="13">
        <v>384000</v>
      </c>
      <c r="F54" s="13">
        <v>384000</v>
      </c>
      <c r="G54" s="13">
        <v>309000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 t="shared" si="1"/>
        <v>384000</v>
      </c>
    </row>
    <row r="55" spans="1:16" ht="63.75" x14ac:dyDescent="0.2">
      <c r="A55" s="11" t="s">
        <v>151</v>
      </c>
      <c r="B55" s="11" t="s">
        <v>152</v>
      </c>
      <c r="C55" s="12" t="s">
        <v>136</v>
      </c>
      <c r="D55" s="13" t="s">
        <v>269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200000</v>
      </c>
      <c r="K55" s="13">
        <v>200000</v>
      </c>
      <c r="L55" s="13">
        <v>0</v>
      </c>
      <c r="M55" s="13">
        <v>0</v>
      </c>
      <c r="N55" s="13">
        <v>0</v>
      </c>
      <c r="O55" s="13">
        <v>200000</v>
      </c>
      <c r="P55" s="13">
        <f t="shared" si="1"/>
        <v>200000</v>
      </c>
    </row>
    <row r="56" spans="1:16" ht="38.25" x14ac:dyDescent="0.2">
      <c r="A56" s="11" t="s">
        <v>153</v>
      </c>
      <c r="B56" s="11" t="s">
        <v>154</v>
      </c>
      <c r="C56" s="12" t="s">
        <v>136</v>
      </c>
      <c r="D56" s="13" t="s">
        <v>155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743000</v>
      </c>
      <c r="K56" s="13">
        <v>743000</v>
      </c>
      <c r="L56" s="13">
        <v>0</v>
      </c>
      <c r="M56" s="13">
        <v>0</v>
      </c>
      <c r="N56" s="13">
        <v>0</v>
      </c>
      <c r="O56" s="13">
        <v>743000</v>
      </c>
      <c r="P56" s="13">
        <f t="shared" si="1"/>
        <v>743000</v>
      </c>
    </row>
    <row r="57" spans="1:16" ht="51" x14ac:dyDescent="0.2">
      <c r="A57" s="11" t="s">
        <v>156</v>
      </c>
      <c r="B57" s="11" t="s">
        <v>158</v>
      </c>
      <c r="C57" s="12" t="s">
        <v>157</v>
      </c>
      <c r="D57" s="13" t="s">
        <v>159</v>
      </c>
      <c r="E57" s="13">
        <v>520000</v>
      </c>
      <c r="F57" s="13">
        <v>520000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f t="shared" si="1"/>
        <v>520000</v>
      </c>
    </row>
    <row r="58" spans="1:16" ht="38.25" x14ac:dyDescent="0.2">
      <c r="A58" s="11" t="s">
        <v>160</v>
      </c>
      <c r="B58" s="11" t="s">
        <v>162</v>
      </c>
      <c r="C58" s="12" t="s">
        <v>161</v>
      </c>
      <c r="D58" s="13" t="s">
        <v>163</v>
      </c>
      <c r="E58" s="13">
        <v>3581435</v>
      </c>
      <c r="F58" s="13">
        <v>3581435</v>
      </c>
      <c r="G58" s="13">
        <v>2190000</v>
      </c>
      <c r="H58" s="13">
        <v>425355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f t="shared" si="1"/>
        <v>3581435</v>
      </c>
    </row>
    <row r="59" spans="1:16" x14ac:dyDescent="0.2">
      <c r="A59" s="7" t="s">
        <v>164</v>
      </c>
      <c r="B59" s="6"/>
      <c r="C59" s="8"/>
      <c r="D59" s="9" t="s">
        <v>165</v>
      </c>
      <c r="E59" s="10">
        <v>15085490</v>
      </c>
      <c r="F59" s="10">
        <v>15085490</v>
      </c>
      <c r="G59" s="10">
        <v>6191900</v>
      </c>
      <c r="H59" s="10">
        <v>506850</v>
      </c>
      <c r="I59" s="10">
        <v>0</v>
      </c>
      <c r="J59" s="10">
        <v>315000</v>
      </c>
      <c r="K59" s="10">
        <v>0</v>
      </c>
      <c r="L59" s="10">
        <v>315000</v>
      </c>
      <c r="M59" s="10">
        <v>175000</v>
      </c>
      <c r="N59" s="10">
        <v>0</v>
      </c>
      <c r="O59" s="10">
        <v>0</v>
      </c>
      <c r="P59" s="10">
        <f t="shared" si="1"/>
        <v>15400490</v>
      </c>
    </row>
    <row r="60" spans="1:16" x14ac:dyDescent="0.2">
      <c r="A60" s="7" t="s">
        <v>166</v>
      </c>
      <c r="B60" s="6"/>
      <c r="C60" s="8"/>
      <c r="D60" s="9" t="s">
        <v>165</v>
      </c>
      <c r="E60" s="10">
        <v>15085490</v>
      </c>
      <c r="F60" s="10">
        <v>15085490</v>
      </c>
      <c r="G60" s="10">
        <v>6191900</v>
      </c>
      <c r="H60" s="10">
        <v>506850</v>
      </c>
      <c r="I60" s="10">
        <v>0</v>
      </c>
      <c r="J60" s="10">
        <v>315000</v>
      </c>
      <c r="K60" s="10">
        <v>0</v>
      </c>
      <c r="L60" s="10">
        <v>315000</v>
      </c>
      <c r="M60" s="10">
        <v>175000</v>
      </c>
      <c r="N60" s="10">
        <v>0</v>
      </c>
      <c r="O60" s="10">
        <v>0</v>
      </c>
      <c r="P60" s="10">
        <f t="shared" si="1"/>
        <v>15400490</v>
      </c>
    </row>
    <row r="61" spans="1:16" ht="25.5" x14ac:dyDescent="0.2">
      <c r="A61" s="11" t="s">
        <v>167</v>
      </c>
      <c r="B61" s="11" t="s">
        <v>25</v>
      </c>
      <c r="C61" s="12" t="s">
        <v>21</v>
      </c>
      <c r="D61" s="13" t="s">
        <v>26</v>
      </c>
      <c r="E61" s="13">
        <v>1697600</v>
      </c>
      <c r="F61" s="13">
        <v>1697600</v>
      </c>
      <c r="G61" s="13">
        <v>1295600</v>
      </c>
      <c r="H61" s="13">
        <v>89850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f t="shared" si="1"/>
        <v>1697600</v>
      </c>
    </row>
    <row r="62" spans="1:16" ht="25.5" x14ac:dyDescent="0.2">
      <c r="A62" s="11" t="s">
        <v>168</v>
      </c>
      <c r="B62" s="11" t="s">
        <v>170</v>
      </c>
      <c r="C62" s="12" t="s">
        <v>169</v>
      </c>
      <c r="D62" s="13" t="s">
        <v>171</v>
      </c>
      <c r="E62" s="13">
        <v>5200</v>
      </c>
      <c r="F62" s="13">
        <v>5200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f t="shared" si="1"/>
        <v>5200</v>
      </c>
    </row>
    <row r="63" spans="1:16" ht="25.5" x14ac:dyDescent="0.2">
      <c r="A63" s="11" t="s">
        <v>172</v>
      </c>
      <c r="B63" s="11" t="s">
        <v>173</v>
      </c>
      <c r="C63" s="12" t="s">
        <v>133</v>
      </c>
      <c r="D63" s="13" t="s">
        <v>174</v>
      </c>
      <c r="E63" s="13">
        <v>23640</v>
      </c>
      <c r="F63" s="13">
        <v>23640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f t="shared" si="1"/>
        <v>23640</v>
      </c>
    </row>
    <row r="64" spans="1:16" ht="38.25" x14ac:dyDescent="0.2">
      <c r="A64" s="11" t="s">
        <v>175</v>
      </c>
      <c r="B64" s="11" t="s">
        <v>176</v>
      </c>
      <c r="C64" s="12" t="s">
        <v>133</v>
      </c>
      <c r="D64" s="13" t="s">
        <v>177</v>
      </c>
      <c r="E64" s="13">
        <v>3435000</v>
      </c>
      <c r="F64" s="13">
        <v>3435000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f t="shared" si="1"/>
        <v>3435000</v>
      </c>
    </row>
    <row r="65" spans="1:16" ht="25.5" x14ac:dyDescent="0.2">
      <c r="A65" s="11" t="s">
        <v>178</v>
      </c>
      <c r="B65" s="11" t="s">
        <v>179</v>
      </c>
      <c r="C65" s="12" t="s">
        <v>169</v>
      </c>
      <c r="D65" s="13" t="s">
        <v>180</v>
      </c>
      <c r="E65" s="13">
        <v>325000</v>
      </c>
      <c r="F65" s="13">
        <v>325000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f t="shared" si="1"/>
        <v>325000</v>
      </c>
    </row>
    <row r="66" spans="1:16" ht="63.75" x14ac:dyDescent="0.2">
      <c r="A66" s="11" t="s">
        <v>181</v>
      </c>
      <c r="B66" s="11" t="s">
        <v>182</v>
      </c>
      <c r="C66" s="12" t="s">
        <v>157</v>
      </c>
      <c r="D66" s="13" t="s">
        <v>183</v>
      </c>
      <c r="E66" s="13">
        <v>6464920</v>
      </c>
      <c r="F66" s="13">
        <v>6464920</v>
      </c>
      <c r="G66" s="13">
        <v>4704000</v>
      </c>
      <c r="H66" s="13">
        <v>283000</v>
      </c>
      <c r="I66" s="13">
        <v>0</v>
      </c>
      <c r="J66" s="13">
        <v>315000</v>
      </c>
      <c r="K66" s="13">
        <v>0</v>
      </c>
      <c r="L66" s="13">
        <v>315000</v>
      </c>
      <c r="M66" s="13">
        <v>175000</v>
      </c>
      <c r="N66" s="13">
        <v>0</v>
      </c>
      <c r="O66" s="13">
        <v>0</v>
      </c>
      <c r="P66" s="13">
        <f t="shared" si="1"/>
        <v>6779920</v>
      </c>
    </row>
    <row r="67" spans="1:16" ht="59.25" customHeight="1" x14ac:dyDescent="0.2">
      <c r="A67" s="11" t="s">
        <v>184</v>
      </c>
      <c r="B67" s="11" t="s">
        <v>185</v>
      </c>
      <c r="C67" s="12" t="s">
        <v>157</v>
      </c>
      <c r="D67" s="13" t="s">
        <v>186</v>
      </c>
      <c r="E67" s="13">
        <v>384130</v>
      </c>
      <c r="F67" s="13">
        <v>384130</v>
      </c>
      <c r="G67" s="13">
        <v>192300</v>
      </c>
      <c r="H67" s="13">
        <v>134000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f t="shared" si="1"/>
        <v>384130</v>
      </c>
    </row>
    <row r="68" spans="1:16" ht="63.75" x14ac:dyDescent="0.2">
      <c r="A68" s="11" t="s">
        <v>187</v>
      </c>
      <c r="B68" s="11" t="s">
        <v>188</v>
      </c>
      <c r="C68" s="12" t="s">
        <v>119</v>
      </c>
      <c r="D68" s="13" t="s">
        <v>189</v>
      </c>
      <c r="E68" s="13">
        <v>1500000</v>
      </c>
      <c r="F68" s="13">
        <v>1500000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si="1"/>
        <v>1500000</v>
      </c>
    </row>
    <row r="69" spans="1:16" ht="25.5" x14ac:dyDescent="0.2">
      <c r="A69" s="11" t="s">
        <v>190</v>
      </c>
      <c r="B69" s="11" t="s">
        <v>41</v>
      </c>
      <c r="C69" s="12" t="s">
        <v>40</v>
      </c>
      <c r="D69" s="13" t="s">
        <v>42</v>
      </c>
      <c r="E69" s="13">
        <v>1250000</v>
      </c>
      <c r="F69" s="13">
        <v>1250000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f t="shared" si="1"/>
        <v>1250000</v>
      </c>
    </row>
    <row r="70" spans="1:16" ht="25.5" x14ac:dyDescent="0.2">
      <c r="A70" s="7" t="s">
        <v>191</v>
      </c>
      <c r="B70" s="6"/>
      <c r="C70" s="8"/>
      <c r="D70" s="9" t="s">
        <v>192</v>
      </c>
      <c r="E70" s="10">
        <v>61151450</v>
      </c>
      <c r="F70" s="10">
        <v>59104450</v>
      </c>
      <c r="G70" s="10">
        <v>32305378</v>
      </c>
      <c r="H70" s="10">
        <v>5438772</v>
      </c>
      <c r="I70" s="10">
        <v>2047000</v>
      </c>
      <c r="J70" s="10">
        <v>6065000</v>
      </c>
      <c r="K70" s="10">
        <v>4200000</v>
      </c>
      <c r="L70" s="10">
        <v>1865000</v>
      </c>
      <c r="M70" s="10">
        <v>215000</v>
      </c>
      <c r="N70" s="10">
        <v>0</v>
      </c>
      <c r="O70" s="10">
        <v>4200000</v>
      </c>
      <c r="P70" s="10">
        <f t="shared" si="1"/>
        <v>67216450</v>
      </c>
    </row>
    <row r="71" spans="1:16" ht="25.5" x14ac:dyDescent="0.2">
      <c r="A71" s="7" t="s">
        <v>193</v>
      </c>
      <c r="B71" s="6"/>
      <c r="C71" s="8"/>
      <c r="D71" s="9" t="s">
        <v>192</v>
      </c>
      <c r="E71" s="10">
        <v>61151450</v>
      </c>
      <c r="F71" s="10">
        <v>59104450</v>
      </c>
      <c r="G71" s="10">
        <v>32305378</v>
      </c>
      <c r="H71" s="10">
        <v>5438772</v>
      </c>
      <c r="I71" s="10">
        <v>2047000</v>
      </c>
      <c r="J71" s="10">
        <v>6065000</v>
      </c>
      <c r="K71" s="10">
        <v>4200000</v>
      </c>
      <c r="L71" s="10">
        <v>1865000</v>
      </c>
      <c r="M71" s="10">
        <v>215000</v>
      </c>
      <c r="N71" s="10">
        <v>0</v>
      </c>
      <c r="O71" s="10">
        <v>4200000</v>
      </c>
      <c r="P71" s="10">
        <f t="shared" si="1"/>
        <v>67216450</v>
      </c>
    </row>
    <row r="72" spans="1:16" ht="25.5" x14ac:dyDescent="0.2">
      <c r="A72" s="11" t="s">
        <v>194</v>
      </c>
      <c r="B72" s="11" t="s">
        <v>25</v>
      </c>
      <c r="C72" s="12" t="s">
        <v>21</v>
      </c>
      <c r="D72" s="13" t="s">
        <v>26</v>
      </c>
      <c r="E72" s="13">
        <v>1630024</v>
      </c>
      <c r="F72" s="13">
        <v>1630024</v>
      </c>
      <c r="G72" s="13">
        <v>945000</v>
      </c>
      <c r="H72" s="13">
        <v>255084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f t="shared" si="1"/>
        <v>1630024</v>
      </c>
    </row>
    <row r="73" spans="1:16" x14ac:dyDescent="0.2">
      <c r="A73" s="11" t="s">
        <v>195</v>
      </c>
      <c r="B73" s="11" t="s">
        <v>196</v>
      </c>
      <c r="C73" s="12" t="s">
        <v>132</v>
      </c>
      <c r="D73" s="13" t="s">
        <v>197</v>
      </c>
      <c r="E73" s="13">
        <v>4569700</v>
      </c>
      <c r="F73" s="13">
        <v>4569700</v>
      </c>
      <c r="G73" s="13">
        <v>3350000</v>
      </c>
      <c r="H73" s="13">
        <v>381880</v>
      </c>
      <c r="I73" s="13">
        <v>0</v>
      </c>
      <c r="J73" s="13">
        <v>340000</v>
      </c>
      <c r="K73" s="13">
        <v>0</v>
      </c>
      <c r="L73" s="13">
        <v>340000</v>
      </c>
      <c r="M73" s="13">
        <v>215000</v>
      </c>
      <c r="N73" s="13">
        <v>0</v>
      </c>
      <c r="O73" s="13">
        <v>0</v>
      </c>
      <c r="P73" s="13">
        <f t="shared" si="1"/>
        <v>4909700</v>
      </c>
    </row>
    <row r="74" spans="1:16" ht="38.25" x14ac:dyDescent="0.2">
      <c r="A74" s="11" t="s">
        <v>198</v>
      </c>
      <c r="B74" s="11" t="s">
        <v>199</v>
      </c>
      <c r="C74" s="12" t="s">
        <v>157</v>
      </c>
      <c r="D74" s="13" t="s">
        <v>200</v>
      </c>
      <c r="E74" s="13">
        <v>1238200</v>
      </c>
      <c r="F74" s="13">
        <v>1177200</v>
      </c>
      <c r="G74" s="13">
        <v>790700</v>
      </c>
      <c r="H74" s="13">
        <v>107000</v>
      </c>
      <c r="I74" s="13">
        <v>61000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f t="shared" si="1"/>
        <v>1238200</v>
      </c>
    </row>
    <row r="75" spans="1:16" x14ac:dyDescent="0.2">
      <c r="A75" s="11" t="s">
        <v>201</v>
      </c>
      <c r="B75" s="11" t="s">
        <v>203</v>
      </c>
      <c r="C75" s="12" t="s">
        <v>202</v>
      </c>
      <c r="D75" s="13" t="s">
        <v>204</v>
      </c>
      <c r="E75" s="13">
        <v>6308500</v>
      </c>
      <c r="F75" s="13">
        <v>5562500</v>
      </c>
      <c r="G75" s="13">
        <v>3500000</v>
      </c>
      <c r="H75" s="13">
        <v>513000</v>
      </c>
      <c r="I75" s="13">
        <v>746000</v>
      </c>
      <c r="J75" s="13">
        <v>25000</v>
      </c>
      <c r="K75" s="13">
        <v>0</v>
      </c>
      <c r="L75" s="13">
        <v>25000</v>
      </c>
      <c r="M75" s="13">
        <v>0</v>
      </c>
      <c r="N75" s="13">
        <v>0</v>
      </c>
      <c r="O75" s="13">
        <v>0</v>
      </c>
      <c r="P75" s="13">
        <f t="shared" si="1"/>
        <v>6333500</v>
      </c>
    </row>
    <row r="76" spans="1:16" x14ac:dyDescent="0.2">
      <c r="A76" s="11" t="s">
        <v>205</v>
      </c>
      <c r="B76" s="11" t="s">
        <v>206</v>
      </c>
      <c r="C76" s="12" t="s">
        <v>202</v>
      </c>
      <c r="D76" s="13" t="s">
        <v>207</v>
      </c>
      <c r="E76" s="13">
        <v>4101308</v>
      </c>
      <c r="F76" s="13">
        <v>3801308</v>
      </c>
      <c r="G76" s="13">
        <v>1280000</v>
      </c>
      <c r="H76" s="13">
        <v>488308</v>
      </c>
      <c r="I76" s="13">
        <v>300000</v>
      </c>
      <c r="J76" s="13">
        <v>460000</v>
      </c>
      <c r="K76" s="13">
        <v>0</v>
      </c>
      <c r="L76" s="13">
        <v>460000</v>
      </c>
      <c r="M76" s="13">
        <v>0</v>
      </c>
      <c r="N76" s="13">
        <v>0</v>
      </c>
      <c r="O76" s="13">
        <v>0</v>
      </c>
      <c r="P76" s="13">
        <f t="shared" si="1"/>
        <v>4561308</v>
      </c>
    </row>
    <row r="77" spans="1:16" ht="25.5" x14ac:dyDescent="0.2">
      <c r="A77" s="11" t="s">
        <v>208</v>
      </c>
      <c r="B77" s="11" t="s">
        <v>210</v>
      </c>
      <c r="C77" s="12" t="s">
        <v>209</v>
      </c>
      <c r="D77" s="13" t="s">
        <v>211</v>
      </c>
      <c r="E77" s="13">
        <v>14161100</v>
      </c>
      <c r="F77" s="13">
        <v>13921100</v>
      </c>
      <c r="G77" s="13">
        <v>8120000</v>
      </c>
      <c r="H77" s="13">
        <v>2597500</v>
      </c>
      <c r="I77" s="13">
        <v>240000</v>
      </c>
      <c r="J77" s="13">
        <v>90000</v>
      </c>
      <c r="K77" s="13">
        <v>0</v>
      </c>
      <c r="L77" s="13">
        <v>90000</v>
      </c>
      <c r="M77" s="13">
        <v>0</v>
      </c>
      <c r="N77" s="13">
        <v>0</v>
      </c>
      <c r="O77" s="13">
        <v>0</v>
      </c>
      <c r="P77" s="13">
        <f t="shared" si="1"/>
        <v>14251100</v>
      </c>
    </row>
    <row r="78" spans="1:16" x14ac:dyDescent="0.2">
      <c r="A78" s="11" t="s">
        <v>212</v>
      </c>
      <c r="B78" s="11" t="s">
        <v>213</v>
      </c>
      <c r="C78" s="12" t="s">
        <v>209</v>
      </c>
      <c r="D78" s="13" t="s">
        <v>214</v>
      </c>
      <c r="E78" s="13">
        <v>879900</v>
      </c>
      <c r="F78" s="13">
        <v>879900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f t="shared" ref="P78:P100" si="2">E78+J78</f>
        <v>879900</v>
      </c>
    </row>
    <row r="79" spans="1:16" ht="38.25" x14ac:dyDescent="0.2">
      <c r="A79" s="11" t="s">
        <v>215</v>
      </c>
      <c r="B79" s="11" t="s">
        <v>216</v>
      </c>
      <c r="C79" s="12" t="s">
        <v>209</v>
      </c>
      <c r="D79" s="13" t="s">
        <v>217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2700000</v>
      </c>
      <c r="K79" s="13">
        <v>2700000</v>
      </c>
      <c r="L79" s="13">
        <v>0</v>
      </c>
      <c r="M79" s="13">
        <v>0</v>
      </c>
      <c r="N79" s="13">
        <v>0</v>
      </c>
      <c r="O79" s="13">
        <v>2700000</v>
      </c>
      <c r="P79" s="13">
        <f t="shared" si="2"/>
        <v>2700000</v>
      </c>
    </row>
    <row r="80" spans="1:16" ht="42.75" customHeight="1" x14ac:dyDescent="0.2">
      <c r="A80" s="11" t="s">
        <v>218</v>
      </c>
      <c r="B80" s="11" t="s">
        <v>219</v>
      </c>
      <c r="C80" s="12" t="s">
        <v>161</v>
      </c>
      <c r="D80" s="13" t="s">
        <v>220</v>
      </c>
      <c r="E80" s="13">
        <v>28262718</v>
      </c>
      <c r="F80" s="13">
        <v>27562718</v>
      </c>
      <c r="G80" s="13">
        <v>14319678</v>
      </c>
      <c r="H80" s="13">
        <v>1096000</v>
      </c>
      <c r="I80" s="13">
        <v>700000</v>
      </c>
      <c r="J80" s="13">
        <v>950000</v>
      </c>
      <c r="K80" s="13">
        <v>0</v>
      </c>
      <c r="L80" s="13">
        <v>950000</v>
      </c>
      <c r="M80" s="13">
        <v>0</v>
      </c>
      <c r="N80" s="13">
        <v>0</v>
      </c>
      <c r="O80" s="13">
        <v>0</v>
      </c>
      <c r="P80" s="13">
        <f t="shared" si="2"/>
        <v>29212718</v>
      </c>
    </row>
    <row r="81" spans="1:16" ht="54.75" customHeight="1" x14ac:dyDescent="0.2">
      <c r="A81" s="11" t="s">
        <v>221</v>
      </c>
      <c r="B81" s="11" t="s">
        <v>222</v>
      </c>
      <c r="C81" s="12" t="s">
        <v>161</v>
      </c>
      <c r="D81" s="13" t="s">
        <v>223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1500000</v>
      </c>
      <c r="K81" s="13">
        <v>1500000</v>
      </c>
      <c r="L81" s="13">
        <v>0</v>
      </c>
      <c r="M81" s="13">
        <v>0</v>
      </c>
      <c r="N81" s="13">
        <v>0</v>
      </c>
      <c r="O81" s="13">
        <v>1500000</v>
      </c>
      <c r="P81" s="13">
        <f t="shared" si="2"/>
        <v>1500000</v>
      </c>
    </row>
    <row r="82" spans="1:16" ht="25.5" x14ac:dyDescent="0.2">
      <c r="A82" s="7" t="s">
        <v>224</v>
      </c>
      <c r="B82" s="6"/>
      <c r="C82" s="8"/>
      <c r="D82" s="9" t="s">
        <v>225</v>
      </c>
      <c r="E82" s="10">
        <v>6177874</v>
      </c>
      <c r="F82" s="10">
        <v>4147874</v>
      </c>
      <c r="G82" s="10">
        <v>2909175</v>
      </c>
      <c r="H82" s="10">
        <v>62400</v>
      </c>
      <c r="I82" s="10">
        <v>2030000</v>
      </c>
      <c r="J82" s="10">
        <v>25800000</v>
      </c>
      <c r="K82" s="10">
        <v>25800000</v>
      </c>
      <c r="L82" s="10">
        <v>0</v>
      </c>
      <c r="M82" s="10">
        <v>0</v>
      </c>
      <c r="N82" s="10">
        <v>0</v>
      </c>
      <c r="O82" s="10">
        <v>25800000</v>
      </c>
      <c r="P82" s="10">
        <f t="shared" si="2"/>
        <v>31977874</v>
      </c>
    </row>
    <row r="83" spans="1:16" ht="25.5" x14ac:dyDescent="0.2">
      <c r="A83" s="7" t="s">
        <v>226</v>
      </c>
      <c r="B83" s="6"/>
      <c r="C83" s="8"/>
      <c r="D83" s="9" t="s">
        <v>225</v>
      </c>
      <c r="E83" s="10">
        <v>6177874</v>
      </c>
      <c r="F83" s="10">
        <v>4147874</v>
      </c>
      <c r="G83" s="10">
        <v>2909175</v>
      </c>
      <c r="H83" s="10">
        <v>62400</v>
      </c>
      <c r="I83" s="10">
        <v>2030000</v>
      </c>
      <c r="J83" s="10">
        <v>25800000</v>
      </c>
      <c r="K83" s="10">
        <v>25800000</v>
      </c>
      <c r="L83" s="10">
        <v>0</v>
      </c>
      <c r="M83" s="10">
        <v>0</v>
      </c>
      <c r="N83" s="10">
        <v>0</v>
      </c>
      <c r="O83" s="10">
        <v>25800000</v>
      </c>
      <c r="P83" s="10">
        <f t="shared" si="2"/>
        <v>31977874</v>
      </c>
    </row>
    <row r="84" spans="1:16" ht="25.5" x14ac:dyDescent="0.2">
      <c r="A84" s="11" t="s">
        <v>227</v>
      </c>
      <c r="B84" s="11" t="s">
        <v>25</v>
      </c>
      <c r="C84" s="12" t="s">
        <v>21</v>
      </c>
      <c r="D84" s="13" t="s">
        <v>26</v>
      </c>
      <c r="E84" s="13">
        <v>3953394</v>
      </c>
      <c r="F84" s="13">
        <v>3923394</v>
      </c>
      <c r="G84" s="13">
        <v>2909175</v>
      </c>
      <c r="H84" s="13">
        <v>62400</v>
      </c>
      <c r="I84" s="13">
        <v>30000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f t="shared" si="2"/>
        <v>3953394</v>
      </c>
    </row>
    <row r="85" spans="1:16" ht="38.25" x14ac:dyDescent="0.2">
      <c r="A85" s="11" t="s">
        <v>228</v>
      </c>
      <c r="B85" s="11" t="s">
        <v>154</v>
      </c>
      <c r="C85" s="12" t="s">
        <v>136</v>
      </c>
      <c r="D85" s="13" t="s">
        <v>155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5000000</v>
      </c>
      <c r="K85" s="13">
        <v>5000000</v>
      </c>
      <c r="L85" s="13">
        <v>0</v>
      </c>
      <c r="M85" s="13">
        <v>0</v>
      </c>
      <c r="N85" s="13">
        <v>0</v>
      </c>
      <c r="O85" s="13">
        <v>5000000</v>
      </c>
      <c r="P85" s="13">
        <f t="shared" si="2"/>
        <v>5000000</v>
      </c>
    </row>
    <row r="86" spans="1:16" ht="38.25" x14ac:dyDescent="0.2">
      <c r="A86" s="11" t="s">
        <v>229</v>
      </c>
      <c r="B86" s="11" t="s">
        <v>231</v>
      </c>
      <c r="C86" s="12" t="s">
        <v>230</v>
      </c>
      <c r="D86" s="13" t="s">
        <v>232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8600000</v>
      </c>
      <c r="K86" s="13">
        <v>8600000</v>
      </c>
      <c r="L86" s="13">
        <v>0</v>
      </c>
      <c r="M86" s="13">
        <v>0</v>
      </c>
      <c r="N86" s="13">
        <v>0</v>
      </c>
      <c r="O86" s="13">
        <v>8600000</v>
      </c>
      <c r="P86" s="13">
        <f t="shared" si="2"/>
        <v>8600000</v>
      </c>
    </row>
    <row r="87" spans="1:16" ht="38.25" x14ac:dyDescent="0.2">
      <c r="A87" s="11" t="s">
        <v>233</v>
      </c>
      <c r="B87" s="11" t="s">
        <v>234</v>
      </c>
      <c r="C87" s="12" t="s">
        <v>230</v>
      </c>
      <c r="D87" s="13" t="s">
        <v>235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4000000</v>
      </c>
      <c r="K87" s="13">
        <v>4000000</v>
      </c>
      <c r="L87" s="13">
        <v>0</v>
      </c>
      <c r="M87" s="13">
        <v>0</v>
      </c>
      <c r="N87" s="13">
        <v>0</v>
      </c>
      <c r="O87" s="13">
        <v>4000000</v>
      </c>
      <c r="P87" s="13">
        <f t="shared" si="2"/>
        <v>4000000</v>
      </c>
    </row>
    <row r="88" spans="1:16" ht="25.5" x14ac:dyDescent="0.2">
      <c r="A88" s="11" t="s">
        <v>236</v>
      </c>
      <c r="B88" s="11" t="s">
        <v>237</v>
      </c>
      <c r="C88" s="12" t="s">
        <v>209</v>
      </c>
      <c r="D88" s="13" t="s">
        <v>238</v>
      </c>
      <c r="E88" s="13">
        <v>1650000</v>
      </c>
      <c r="F88" s="13">
        <v>0</v>
      </c>
      <c r="G88" s="13">
        <v>0</v>
      </c>
      <c r="H88" s="13">
        <v>0</v>
      </c>
      <c r="I88" s="13">
        <v>1650000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f t="shared" si="2"/>
        <v>1650000</v>
      </c>
    </row>
    <row r="89" spans="1:16" ht="38.25" x14ac:dyDescent="0.2">
      <c r="A89" s="11" t="s">
        <v>239</v>
      </c>
      <c r="B89" s="11" t="s">
        <v>216</v>
      </c>
      <c r="C89" s="12" t="s">
        <v>209</v>
      </c>
      <c r="D89" s="13" t="s">
        <v>217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100000</v>
      </c>
      <c r="K89" s="13">
        <v>100000</v>
      </c>
      <c r="L89" s="13">
        <v>0</v>
      </c>
      <c r="M89" s="13">
        <v>0</v>
      </c>
      <c r="N89" s="13">
        <v>0</v>
      </c>
      <c r="O89" s="13">
        <v>100000</v>
      </c>
      <c r="P89" s="13">
        <f t="shared" si="2"/>
        <v>100000</v>
      </c>
    </row>
    <row r="90" spans="1:16" ht="54.75" customHeight="1" x14ac:dyDescent="0.2">
      <c r="A90" s="11" t="s">
        <v>240</v>
      </c>
      <c r="B90" s="11" t="s">
        <v>222</v>
      </c>
      <c r="C90" s="12" t="s">
        <v>161</v>
      </c>
      <c r="D90" s="13" t="s">
        <v>223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300000</v>
      </c>
      <c r="K90" s="13">
        <v>300000</v>
      </c>
      <c r="L90" s="13">
        <v>0</v>
      </c>
      <c r="M90" s="13">
        <v>0</v>
      </c>
      <c r="N90" s="13">
        <v>0</v>
      </c>
      <c r="O90" s="13">
        <v>300000</v>
      </c>
      <c r="P90" s="13">
        <f t="shared" si="2"/>
        <v>300000</v>
      </c>
    </row>
    <row r="91" spans="1:16" ht="25.5" x14ac:dyDescent="0.2">
      <c r="A91" s="11" t="s">
        <v>241</v>
      </c>
      <c r="B91" s="11" t="s">
        <v>48</v>
      </c>
      <c r="C91" s="12" t="s">
        <v>44</v>
      </c>
      <c r="D91" s="13" t="s">
        <v>49</v>
      </c>
      <c r="E91" s="13">
        <v>574480</v>
      </c>
      <c r="F91" s="13">
        <v>224480</v>
      </c>
      <c r="G91" s="13">
        <v>0</v>
      </c>
      <c r="H91" s="13">
        <v>0</v>
      </c>
      <c r="I91" s="13">
        <v>350000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f t="shared" si="2"/>
        <v>574480</v>
      </c>
    </row>
    <row r="92" spans="1:16" ht="51" x14ac:dyDescent="0.2">
      <c r="A92" s="11" t="s">
        <v>242</v>
      </c>
      <c r="B92" s="11" t="s">
        <v>243</v>
      </c>
      <c r="C92" s="12" t="s">
        <v>57</v>
      </c>
      <c r="D92" s="13" t="s">
        <v>244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6890000</v>
      </c>
      <c r="K92" s="13">
        <v>6890000</v>
      </c>
      <c r="L92" s="13">
        <v>0</v>
      </c>
      <c r="M92" s="13">
        <v>0</v>
      </c>
      <c r="N92" s="13">
        <v>0</v>
      </c>
      <c r="O92" s="13">
        <v>6890000</v>
      </c>
      <c r="P92" s="13">
        <f t="shared" si="2"/>
        <v>6890000</v>
      </c>
    </row>
    <row r="93" spans="1:16" ht="51" x14ac:dyDescent="0.2">
      <c r="A93" s="11" t="s">
        <v>245</v>
      </c>
      <c r="B93" s="11" t="s">
        <v>246</v>
      </c>
      <c r="C93" s="12" t="s">
        <v>65</v>
      </c>
      <c r="D93" s="13" t="s">
        <v>247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10000</v>
      </c>
      <c r="K93" s="13">
        <v>10000</v>
      </c>
      <c r="L93" s="13">
        <v>0</v>
      </c>
      <c r="M93" s="13">
        <v>0</v>
      </c>
      <c r="N93" s="13">
        <v>0</v>
      </c>
      <c r="O93" s="13">
        <v>10000</v>
      </c>
      <c r="P93" s="13">
        <f t="shared" si="2"/>
        <v>10000</v>
      </c>
    </row>
    <row r="94" spans="1:16" ht="25.5" x14ac:dyDescent="0.2">
      <c r="A94" s="11" t="s">
        <v>248</v>
      </c>
      <c r="B94" s="11" t="s">
        <v>250</v>
      </c>
      <c r="C94" s="12" t="s">
        <v>249</v>
      </c>
      <c r="D94" s="13" t="s">
        <v>251</v>
      </c>
      <c r="E94" s="15">
        <v>0</v>
      </c>
      <c r="F94" s="15">
        <v>0</v>
      </c>
      <c r="G94" s="13">
        <v>0</v>
      </c>
      <c r="H94" s="13">
        <v>0</v>
      </c>
      <c r="I94" s="13">
        <v>0</v>
      </c>
      <c r="J94" s="13">
        <v>900000</v>
      </c>
      <c r="K94" s="13">
        <v>900000</v>
      </c>
      <c r="L94" s="13">
        <v>0</v>
      </c>
      <c r="M94" s="13">
        <v>0</v>
      </c>
      <c r="N94" s="13">
        <v>0</v>
      </c>
      <c r="O94" s="13">
        <v>900000</v>
      </c>
      <c r="P94" s="13">
        <f t="shared" si="2"/>
        <v>900000</v>
      </c>
    </row>
    <row r="95" spans="1:16" x14ac:dyDescent="0.2">
      <c r="A95" s="7" t="s">
        <v>252</v>
      </c>
      <c r="B95" s="6"/>
      <c r="C95" s="8"/>
      <c r="D95" s="9" t="s">
        <v>253</v>
      </c>
      <c r="E95" s="16">
        <v>4034222</v>
      </c>
      <c r="F95" s="16">
        <v>3634222</v>
      </c>
      <c r="G95" s="10">
        <v>2650000</v>
      </c>
      <c r="H95" s="10">
        <v>119350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f t="shared" si="2"/>
        <v>4034222</v>
      </c>
    </row>
    <row r="96" spans="1:16" x14ac:dyDescent="0.2">
      <c r="A96" s="7" t="s">
        <v>254</v>
      </c>
      <c r="B96" s="6"/>
      <c r="C96" s="8"/>
      <c r="D96" s="9" t="s">
        <v>253</v>
      </c>
      <c r="E96" s="16">
        <v>4034222</v>
      </c>
      <c r="F96" s="16">
        <v>3634222</v>
      </c>
      <c r="G96" s="10">
        <v>2650000</v>
      </c>
      <c r="H96" s="10">
        <v>119350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f t="shared" si="2"/>
        <v>4034222</v>
      </c>
    </row>
    <row r="97" spans="1:16" ht="27" customHeight="1" x14ac:dyDescent="0.2">
      <c r="A97" s="11" t="s">
        <v>255</v>
      </c>
      <c r="B97" s="11" t="s">
        <v>25</v>
      </c>
      <c r="C97" s="12" t="s">
        <v>21</v>
      </c>
      <c r="D97" s="13" t="s">
        <v>26</v>
      </c>
      <c r="E97" s="15">
        <f>F97</f>
        <v>3508742</v>
      </c>
      <c r="F97" s="15">
        <f>3490350+18392</f>
        <v>3508742</v>
      </c>
      <c r="G97" s="13">
        <v>2650000</v>
      </c>
      <c r="H97" s="13">
        <v>119350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f t="shared" si="2"/>
        <v>3508742</v>
      </c>
    </row>
    <row r="98" spans="1:16" x14ac:dyDescent="0.2">
      <c r="A98" s="11" t="s">
        <v>256</v>
      </c>
      <c r="B98" s="11" t="s">
        <v>257</v>
      </c>
      <c r="C98" s="12" t="s">
        <v>28</v>
      </c>
      <c r="D98" s="13" t="s">
        <v>258</v>
      </c>
      <c r="E98" s="15">
        <v>400000</v>
      </c>
      <c r="F98" s="15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f t="shared" si="2"/>
        <v>400000</v>
      </c>
    </row>
    <row r="99" spans="1:16" x14ac:dyDescent="0.2">
      <c r="A99" s="11" t="s">
        <v>259</v>
      </c>
      <c r="B99" s="11" t="s">
        <v>260</v>
      </c>
      <c r="C99" s="12" t="s">
        <v>29</v>
      </c>
      <c r="D99" s="13" t="s">
        <v>261</v>
      </c>
      <c r="E99" s="15">
        <f>F99</f>
        <v>125480</v>
      </c>
      <c r="F99" s="15">
        <v>125480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f t="shared" si="2"/>
        <v>125480</v>
      </c>
    </row>
    <row r="100" spans="1:16" x14ac:dyDescent="0.2">
      <c r="A100" s="6" t="s">
        <v>262</v>
      </c>
      <c r="B100" s="7" t="s">
        <v>262</v>
      </c>
      <c r="C100" s="8" t="s">
        <v>262</v>
      </c>
      <c r="D100" s="9" t="s">
        <v>263</v>
      </c>
      <c r="E100" s="16">
        <v>358027353</v>
      </c>
      <c r="F100" s="16">
        <v>297620708</v>
      </c>
      <c r="G100" s="10">
        <v>168729813</v>
      </c>
      <c r="H100" s="10">
        <v>27347786</v>
      </c>
      <c r="I100" s="10">
        <v>60006645</v>
      </c>
      <c r="J100" s="10">
        <v>39491200</v>
      </c>
      <c r="K100" s="10">
        <v>36620000</v>
      </c>
      <c r="L100" s="10">
        <v>2871200</v>
      </c>
      <c r="M100" s="10">
        <v>390000</v>
      </c>
      <c r="N100" s="10">
        <v>0</v>
      </c>
      <c r="O100" s="10">
        <v>36620000</v>
      </c>
      <c r="P100" s="10">
        <f t="shared" si="2"/>
        <v>397518553</v>
      </c>
    </row>
    <row r="103" spans="1:16" x14ac:dyDescent="0.2">
      <c r="B103" s="14" t="s">
        <v>264</v>
      </c>
      <c r="I103" s="14" t="s">
        <v>265</v>
      </c>
    </row>
  </sheetData>
  <mergeCells count="25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F10:F12"/>
    <mergeCell ref="G10:H10"/>
    <mergeCell ref="M1:P1"/>
    <mergeCell ref="M2:P2"/>
    <mergeCell ref="M3:P3"/>
    <mergeCell ref="A5:P5"/>
    <mergeCell ref="A6:P6"/>
  </mergeCells>
  <pageMargins left="0.19685039370078741" right="0.19685039370078741" top="0.39370078740157483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2025-12-19T12:18:48Z</cp:lastPrinted>
  <dcterms:created xsi:type="dcterms:W3CDTF">2025-12-16T14:34:42Z</dcterms:created>
  <dcterms:modified xsi:type="dcterms:W3CDTF">2025-12-26T14:03:32Z</dcterms:modified>
</cp:coreProperties>
</file>